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jelusic\Desktop\"/>
    </mc:Choice>
  </mc:AlternateContent>
  <xr:revisionPtr revIDLastSave="0" documentId="13_ncr:1_{B2834BAB-E8FE-4EFF-ADF8-B3979ADDD60F}" xr6:coauthVersionLast="47" xr6:coauthVersionMax="47" xr10:uidLastSave="{00000000-0000-0000-0000-000000000000}"/>
  <bookViews>
    <workbookView xWindow="-110" yWindow="-110" windowWidth="38620" windowHeight="21220" tabRatio="933" xr2:uid="{00000000-000D-0000-FFFF-FFFF00000000}"/>
  </bookViews>
  <sheets>
    <sheet name="Rekapitulacija" sheetId="13" r:id="rId1"/>
    <sheet name="1. Hidraulični grajfer za drvo" sheetId="12" r:id="rId2"/>
    <sheet name="2. Viličar čeoni_5 tona" sheetId="10" r:id="rId3"/>
    <sheet name="3. Viličar čeoni_3 tone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7" i="12" l="1"/>
  <c r="H6" i="13" s="1"/>
  <c r="F7" i="10"/>
  <c r="H8" i="13" s="1"/>
  <c r="F7" i="9"/>
  <c r="H10" i="13" s="1"/>
  <c r="H14" i="13" l="1"/>
  <c r="H16" i="13" s="1"/>
  <c r="H18" i="13" s="1"/>
</calcChain>
</file>

<file path=xl/sharedStrings.xml><?xml version="1.0" encoding="utf-8"?>
<sst xmlns="http://schemas.openxmlformats.org/spreadsheetml/2006/main" count="64" uniqueCount="41">
  <si>
    <t>SVEUKUPNA REKAPITULACIJA</t>
  </si>
  <si>
    <t>UKUPNO</t>
  </si>
  <si>
    <t>PDV 25%</t>
  </si>
  <si>
    <t>SVEUKUPNO</t>
  </si>
  <si>
    <t>kom</t>
  </si>
  <si>
    <t>RADNI STROJ</t>
  </si>
  <si>
    <t xml:space="preserve"> - nosivost: do 3000 kg</t>
  </si>
  <si>
    <t xml:space="preserve"> - vrsta prijenosa: hidrostatski</t>
  </si>
  <si>
    <t xml:space="preserve"> - vrsta krana: standardna</t>
  </si>
  <si>
    <t xml:space="preserve"> - visina dizanja: do 3400 mm</t>
  </si>
  <si>
    <t xml:space="preserve"> - bočni pomak</t>
  </si>
  <si>
    <t xml:space="preserve"> - zaštitna rešetka na vilicama</t>
  </si>
  <si>
    <t xml:space="preserve"> - unutarnji retrovizor</t>
  </si>
  <si>
    <t xml:space="preserve"> - radna svijetla naprijed i nazad</t>
  </si>
  <si>
    <t xml:space="preserve"> - zvučni signal za vožnju unazad</t>
  </si>
  <si>
    <t xml:space="preserve"> - nosivost: do 5000 kg</t>
  </si>
  <si>
    <t xml:space="preserve"> - vrsta krana: duplex ili standardna</t>
  </si>
  <si>
    <t xml:space="preserve"> - visina dizanja: od 2500 do 3200 mm</t>
  </si>
  <si>
    <t xml:space="preserve"> - hidraulični okretni bager za manipulaciju trupcima</t>
  </si>
  <si>
    <t xml:space="preserve"> - hidraulični grajfer opremljen hidrauličnim crijevima i brzim spojnicama</t>
  </si>
  <si>
    <t xml:space="preserve"> - veličina grane mora biti usklađena sa nosivosti stroja</t>
  </si>
  <si>
    <t xml:space="preserve"> - automatsko centralno podmazivanje</t>
  </si>
  <si>
    <t xml:space="preserve"> - masa radnog stroja: do 30 tona</t>
  </si>
  <si>
    <t xml:space="preserve"> - doseg grane: do 12 metara</t>
  </si>
  <si>
    <t xml:space="preserve"> - kamera za vožnju</t>
  </si>
  <si>
    <t xml:space="preserve"> - pogon i zakretanje sva četiri kotača</t>
  </si>
  <si>
    <t xml:space="preserve"> - diesel motor, minimalo EURO 5</t>
  </si>
  <si>
    <t>OPIS STAVKE</t>
  </si>
  <si>
    <t>KOLIČINA</t>
  </si>
  <si>
    <t>JEDINIČNA CIJENA</t>
  </si>
  <si>
    <t>IZNOS</t>
  </si>
  <si>
    <t>NUDI SE</t>
  </si>
  <si>
    <t>JEDINICA MJERE</t>
  </si>
  <si>
    <t xml:space="preserve"> - hidraulični grajfer za trupce, nosivost: do 5 t/m3</t>
  </si>
  <si>
    <t xml:space="preserve"> - hidraulični grajfer za trupce, sadržaj: od 1,0 do 1,3 m2</t>
  </si>
  <si>
    <t>HIDRAULIČNI GRAJFER ZA DRVO</t>
  </si>
  <si>
    <t>HIDRAULIČNI GRAJFER ZA DRVO (nosivost 5t/m3)</t>
  </si>
  <si>
    <t>VILIČAR ČEONI 5 tona</t>
  </si>
  <si>
    <t>VILIČAR ČEONI 3 tone</t>
  </si>
  <si>
    <t xml:space="preserve"> VILIČAR ČEONI (5 tona)</t>
  </si>
  <si>
    <t>VILIČAR ČEONI (3 tone)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</si>
</sst>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kn&quot;"/>
  </numFmts>
  <fonts count="15" x14ac:knownFonts="1">
    <font>
      <sz val="11"/>
      <color rgb="FF000000"/>
      <name val="Calibri"/>
      <family val="2"/>
      <charset val="238"/>
    </font>
    <font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  <font>
      <b/>
      <sz val="14"/>
      <color rgb="FF000000"/>
      <name val="Arial"/>
      <family val="2"/>
      <charset val="238"/>
    </font>
    <font>
      <sz val="12"/>
      <name val="Arial CE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  <charset val="1"/>
    </font>
    <font>
      <sz val="12"/>
      <color rgb="FF000000"/>
      <name val="Calibri"/>
      <family val="2"/>
      <charset val="1"/>
    </font>
    <font>
      <sz val="12"/>
      <color rgb="FF000000"/>
      <name val="Calibri"/>
      <family val="2"/>
      <charset val="238"/>
    </font>
    <font>
      <u/>
      <sz val="12"/>
      <color rgb="FF000000"/>
      <name val="Calibri"/>
      <family val="2"/>
      <charset val="1"/>
    </font>
    <font>
      <b/>
      <i/>
      <sz val="14"/>
      <name val="Arial"/>
      <family val="2"/>
      <charset val="238"/>
    </font>
    <font>
      <b/>
      <i/>
      <sz val="14"/>
      <color rgb="FF000000"/>
      <name val="Calibri"/>
      <family val="2"/>
      <charset val="1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E7E6E6"/>
        <bgColor rgb="FFFFFFCC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/>
  </cellStyleXfs>
  <cellXfs count="54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4" fillId="2" borderId="1" xfId="0" applyFont="1" applyFill="1" applyBorder="1" applyAlignment="1">
      <alignment horizontal="right" vertical="top" wrapText="1"/>
    </xf>
    <xf numFmtId="164" fontId="0" fillId="2" borderId="1" xfId="0" applyNumberFormat="1" applyFill="1" applyBorder="1" applyAlignment="1"/>
    <xf numFmtId="0" fontId="4" fillId="0" borderId="0" xfId="0" applyFont="1" applyAlignment="1">
      <alignment horizontal="right" vertical="top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4" fontId="6" fillId="0" borderId="0" xfId="0" applyNumberFormat="1" applyFont="1" applyAlignment="1">
      <alignment wrapText="1"/>
    </xf>
    <xf numFmtId="164" fontId="0" fillId="0" borderId="0" xfId="0" applyNumberFormat="1"/>
    <xf numFmtId="0" fontId="2" fillId="0" borderId="0" xfId="0" applyFont="1" applyAlignment="1">
      <alignment horizontal="right" vertical="top" wrapText="1"/>
    </xf>
    <xf numFmtId="0" fontId="2" fillId="2" borderId="1" xfId="0" applyFont="1" applyFill="1" applyBorder="1" applyAlignment="1">
      <alignment horizontal="right" vertical="top" wrapText="1"/>
    </xf>
    <xf numFmtId="0" fontId="2" fillId="0" borderId="0" xfId="0" applyFont="1" applyBorder="1" applyAlignment="1">
      <alignment horizontal="right" vertical="top" wrapText="1"/>
    </xf>
    <xf numFmtId="49" fontId="6" fillId="0" borderId="0" xfId="0" applyNumberFormat="1" applyFont="1" applyBorder="1" applyAlignment="1">
      <alignment wrapText="1"/>
    </xf>
    <xf numFmtId="0" fontId="6" fillId="0" borderId="0" xfId="0" applyFont="1" applyBorder="1" applyAlignment="1">
      <alignment wrapText="1"/>
    </xf>
    <xf numFmtId="4" fontId="6" fillId="0" borderId="0" xfId="0" applyNumberFormat="1" applyFont="1" applyBorder="1" applyAlignment="1">
      <alignment wrapText="1"/>
    </xf>
    <xf numFmtId="49" fontId="1" fillId="0" borderId="0" xfId="0" applyNumberFormat="1" applyFont="1" applyBorder="1" applyAlignment="1">
      <alignment wrapText="1"/>
    </xf>
    <xf numFmtId="0" fontId="1" fillId="0" borderId="0" xfId="0" applyFont="1" applyBorder="1" applyAlignment="1">
      <alignment wrapText="1"/>
    </xf>
    <xf numFmtId="4" fontId="0" fillId="0" borderId="0" xfId="0" applyNumberFormat="1" applyAlignment="1">
      <alignment horizontal="center"/>
    </xf>
    <xf numFmtId="2" fontId="2" fillId="0" borderId="0" xfId="0" applyNumberFormat="1" applyFont="1" applyBorder="1" applyAlignment="1">
      <alignment horizontal="right" vertical="top" wrapText="1"/>
    </xf>
    <xf numFmtId="2" fontId="2" fillId="0" borderId="0" xfId="0" applyNumberFormat="1" applyFont="1" applyBorder="1" applyAlignment="1">
      <alignment horizontal="right" wrapText="1"/>
    </xf>
    <xf numFmtId="2" fontId="2" fillId="0" borderId="0" xfId="0" applyNumberFormat="1" applyFont="1" applyBorder="1" applyAlignment="1">
      <alignment wrapText="1"/>
    </xf>
    <xf numFmtId="2" fontId="0" fillId="0" borderId="0" xfId="0" applyNumberFormat="1"/>
    <xf numFmtId="0" fontId="2" fillId="0" borderId="0" xfId="0" applyFont="1" applyBorder="1" applyAlignment="1">
      <alignment vertical="top" wrapText="1"/>
    </xf>
    <xf numFmtId="49" fontId="2" fillId="0" borderId="0" xfId="0" applyNumberFormat="1" applyFont="1" applyBorder="1" applyAlignment="1">
      <alignment horizontal="right" wrapText="1"/>
    </xf>
    <xf numFmtId="0" fontId="2" fillId="0" borderId="0" xfId="0" applyFont="1" applyBorder="1" applyAlignment="1">
      <alignment wrapText="1"/>
    </xf>
    <xf numFmtId="4" fontId="2" fillId="0" borderId="0" xfId="0" applyNumberFormat="1" applyFont="1" applyBorder="1" applyAlignment="1">
      <alignment horizontal="right" wrapText="1"/>
    </xf>
    <xf numFmtId="49" fontId="2" fillId="0" borderId="0" xfId="0" applyNumberFormat="1" applyFont="1" applyAlignment="1">
      <alignment horizontal="right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/>
    <xf numFmtId="4" fontId="2" fillId="0" borderId="0" xfId="0" applyNumberFormat="1" applyFont="1" applyBorder="1" applyAlignment="1">
      <alignment horizontal="right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horizontal="center" wrapText="1"/>
    </xf>
    <xf numFmtId="4" fontId="9" fillId="0" borderId="0" xfId="0" applyNumberFormat="1" applyFont="1" applyAlignment="1">
      <alignment horizontal="center"/>
    </xf>
    <xf numFmtId="0" fontId="0" fillId="0" borderId="0" xfId="0" applyFont="1" applyAlignment="1">
      <alignment wrapText="1"/>
    </xf>
    <xf numFmtId="0" fontId="11" fillId="0" borderId="0" xfId="0" applyFont="1" applyAlignment="1">
      <alignment horizontal="left" wrapText="1"/>
    </xf>
    <xf numFmtId="0" fontId="7" fillId="0" borderId="0" xfId="1"/>
    <xf numFmtId="0" fontId="5" fillId="2" borderId="1" xfId="1" applyFont="1" applyFill="1" applyBorder="1" applyAlignment="1">
      <alignment vertical="center"/>
    </xf>
    <xf numFmtId="0" fontId="12" fillId="0" borderId="0" xfId="1" applyFont="1" applyAlignment="1">
      <alignment horizontal="center"/>
    </xf>
    <xf numFmtId="0" fontId="13" fillId="0" borderId="0" xfId="0" applyFont="1" applyAlignment="1">
      <alignment horizontal="left" wrapText="1"/>
    </xf>
    <xf numFmtId="0" fontId="10" fillId="0" borderId="0" xfId="0" applyFont="1"/>
    <xf numFmtId="0" fontId="7" fillId="0" borderId="0" xfId="1" applyAlignment="1">
      <alignment horizontal="center"/>
    </xf>
    <xf numFmtId="0" fontId="0" fillId="0" borderId="0" xfId="0" applyFont="1"/>
    <xf numFmtId="4" fontId="9" fillId="0" borderId="0" xfId="0" applyNumberFormat="1" applyFont="1" applyAlignment="1" applyProtection="1">
      <alignment horizontal="center"/>
      <protection locked="0"/>
    </xf>
    <xf numFmtId="0" fontId="14" fillId="3" borderId="1" xfId="0" applyFont="1" applyFill="1" applyBorder="1" applyAlignment="1">
      <alignment horizontal="center" vertical="center" wrapText="1"/>
    </xf>
    <xf numFmtId="4" fontId="14" fillId="3" borderId="1" xfId="0" applyNumberFormat="1" applyFont="1" applyFill="1" applyBorder="1" applyAlignment="1">
      <alignment horizontal="center" vertical="center" wrapText="1"/>
    </xf>
    <xf numFmtId="4" fontId="9" fillId="0" borderId="0" xfId="0" applyNumberFormat="1" applyFont="1" applyAlignment="1" applyProtection="1">
      <alignment horizontal="center"/>
    </xf>
    <xf numFmtId="0" fontId="3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 vertical="top"/>
    </xf>
    <xf numFmtId="0" fontId="3" fillId="2" borderId="1" xfId="1" applyFont="1" applyFill="1" applyBorder="1" applyAlignment="1">
      <alignment horizontal="left"/>
    </xf>
    <xf numFmtId="0" fontId="8" fillId="2" borderId="1" xfId="1" applyFont="1" applyFill="1" applyBorder="1" applyAlignment="1">
      <alignment horizontal="left"/>
    </xf>
    <xf numFmtId="0" fontId="14" fillId="3" borderId="1" xfId="1" applyFont="1" applyFill="1" applyBorder="1" applyAlignment="1">
      <alignment horizontal="center"/>
    </xf>
    <xf numFmtId="0" fontId="0" fillId="0" borderId="0" xfId="0" applyAlignment="1" applyProtection="1">
      <alignment horizontal="center"/>
      <protection locked="0"/>
    </xf>
  </cellXfs>
  <cellStyles count="2">
    <cellStyle name="Normalno" xfId="0" builtinId="0"/>
    <cellStyle name="TableStyleLight1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E7E6E6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5E0B4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8"/>
  <sheetViews>
    <sheetView tabSelected="1" zoomScaleNormal="100" workbookViewId="0">
      <selection activeCell="H7" sqref="H7"/>
    </sheetView>
  </sheetViews>
  <sheetFormatPr defaultRowHeight="14.5" x14ac:dyDescent="0.35"/>
  <cols>
    <col min="6" max="6" width="71" customWidth="1"/>
    <col min="8" max="8" width="18.26953125" customWidth="1"/>
  </cols>
  <sheetData>
    <row r="2" spans="2:8" ht="18" x14ac:dyDescent="0.4">
      <c r="B2" s="48" t="s">
        <v>0</v>
      </c>
      <c r="C2" s="48"/>
      <c r="D2" s="48"/>
      <c r="E2" s="48"/>
      <c r="F2" s="48"/>
      <c r="G2" s="48"/>
      <c r="H2" s="48"/>
    </row>
    <row r="3" spans="2:8" ht="15.5" x14ac:dyDescent="0.35">
      <c r="B3" s="1"/>
      <c r="C3" s="2"/>
      <c r="D3" s="3"/>
      <c r="E3" s="3"/>
      <c r="F3" s="3"/>
    </row>
    <row r="4" spans="2:8" ht="15.5" x14ac:dyDescent="0.35">
      <c r="B4" s="1"/>
      <c r="C4" s="2"/>
      <c r="D4" s="3"/>
      <c r="E4" s="3"/>
      <c r="F4" s="3"/>
    </row>
    <row r="5" spans="2:8" ht="15.5" x14ac:dyDescent="0.35">
      <c r="B5" s="1"/>
      <c r="C5" s="2"/>
      <c r="D5" s="3"/>
      <c r="E5" s="3"/>
      <c r="F5" s="3"/>
    </row>
    <row r="6" spans="2:8" ht="18" x14ac:dyDescent="0.35">
      <c r="B6" s="4">
        <v>1</v>
      </c>
      <c r="C6" s="49" t="s">
        <v>35</v>
      </c>
      <c r="D6" s="49"/>
      <c r="E6" s="49"/>
      <c r="F6" s="49"/>
      <c r="H6" s="5">
        <f>'1. Hidraulični grajfer za drvo'!F7</f>
        <v>0</v>
      </c>
    </row>
    <row r="7" spans="2:8" ht="15.5" x14ac:dyDescent="0.35">
      <c r="B7" s="6"/>
      <c r="C7" s="7"/>
      <c r="D7" s="7"/>
      <c r="E7" s="8"/>
      <c r="F7" s="9"/>
      <c r="H7" s="10"/>
    </row>
    <row r="8" spans="2:8" ht="18" x14ac:dyDescent="0.4">
      <c r="B8" s="4">
        <v>2</v>
      </c>
      <c r="C8" s="50" t="s">
        <v>39</v>
      </c>
      <c r="D8" s="50"/>
      <c r="E8" s="50"/>
      <c r="F8" s="50"/>
      <c r="H8" s="5">
        <f>'2. Viličar čeoni_5 tona'!F7</f>
        <v>0</v>
      </c>
    </row>
    <row r="9" spans="2:8" ht="15.5" x14ac:dyDescent="0.35">
      <c r="B9" s="11"/>
      <c r="C9" s="8"/>
      <c r="D9" s="8"/>
      <c r="E9" s="8"/>
      <c r="F9" s="9"/>
      <c r="H9" s="10"/>
    </row>
    <row r="10" spans="2:8" ht="18" x14ac:dyDescent="0.4">
      <c r="B10" s="12">
        <v>3</v>
      </c>
      <c r="C10" s="51" t="s">
        <v>40</v>
      </c>
      <c r="D10" s="51"/>
      <c r="E10" s="51"/>
      <c r="F10" s="51"/>
      <c r="H10" s="5">
        <f>'3. Viličar čeoni_3 tone'!F7</f>
        <v>0</v>
      </c>
    </row>
    <row r="11" spans="2:8" ht="15.5" x14ac:dyDescent="0.35">
      <c r="B11" s="11"/>
      <c r="C11" s="8"/>
      <c r="D11" s="8"/>
      <c r="E11" s="8"/>
      <c r="F11" s="9"/>
      <c r="H11" s="10"/>
    </row>
    <row r="12" spans="2:8" ht="15.5" x14ac:dyDescent="0.35">
      <c r="B12" s="13"/>
      <c r="C12" s="14"/>
      <c r="D12" s="15"/>
      <c r="E12" s="15"/>
      <c r="F12" s="16"/>
    </row>
    <row r="13" spans="2:8" ht="15.5" x14ac:dyDescent="0.35">
      <c r="B13" s="13"/>
      <c r="C13" s="17"/>
      <c r="D13" s="18"/>
      <c r="E13" s="18"/>
      <c r="F13" s="16"/>
      <c r="H13" s="19"/>
    </row>
    <row r="14" spans="2:8" ht="15.5" x14ac:dyDescent="0.35">
      <c r="B14" s="20"/>
      <c r="C14" s="21"/>
      <c r="D14" s="22"/>
      <c r="E14" s="22"/>
      <c r="F14" s="21" t="s">
        <v>1</v>
      </c>
      <c r="G14" s="23"/>
      <c r="H14" s="5">
        <f>SUM(H6:H11)</f>
        <v>0</v>
      </c>
    </row>
    <row r="15" spans="2:8" ht="15.5" x14ac:dyDescent="0.35">
      <c r="B15" s="24"/>
      <c r="C15" s="25"/>
      <c r="D15" s="26"/>
      <c r="E15" s="26"/>
      <c r="F15" s="27"/>
      <c r="H15" s="10"/>
    </row>
    <row r="16" spans="2:8" ht="15.5" x14ac:dyDescent="0.35">
      <c r="B16" s="13"/>
      <c r="C16" s="25"/>
      <c r="D16" s="26"/>
      <c r="E16" s="26"/>
      <c r="F16" s="27" t="s">
        <v>2</v>
      </c>
      <c r="H16" s="5">
        <f>H14*0.25</f>
        <v>0</v>
      </c>
    </row>
    <row r="17" spans="2:8" ht="15.5" x14ac:dyDescent="0.35">
      <c r="B17" s="1"/>
      <c r="C17" s="28"/>
      <c r="D17" s="8"/>
      <c r="E17" s="8"/>
      <c r="F17" s="27"/>
      <c r="H17" s="10"/>
    </row>
    <row r="18" spans="2:8" ht="15.5" x14ac:dyDescent="0.35">
      <c r="B18" s="29"/>
      <c r="C18" s="28"/>
      <c r="D18" s="30"/>
      <c r="E18" s="30"/>
      <c r="F18" s="31" t="s">
        <v>3</v>
      </c>
      <c r="H18" s="5">
        <f>H14+H16</f>
        <v>0</v>
      </c>
    </row>
  </sheetData>
  <sheetProtection algorithmName="SHA-512" hashValue="IDlwSgf7zqvuByDj9C9ebtlNNV0od8z6vIQwMr/HdFIqMP5+pyuNTCwYHPTlv4StmbyqQ5/8doHoUu2k5Vkjvw==" saltValue="6us/zzolwv+b9MRyQ54hbw==" spinCount="100000" sheet="1" objects="1" scenarios="1"/>
  <mergeCells count="4">
    <mergeCell ref="B2:H2"/>
    <mergeCell ref="C6:F6"/>
    <mergeCell ref="C8:F8"/>
    <mergeCell ref="C10:F10"/>
  </mergeCells>
  <pageMargins left="0.7" right="0.7" top="0.75" bottom="0.75" header="0.3" footer="0.3"/>
  <pageSetup paperSize="9" scale="5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20"/>
  <sheetViews>
    <sheetView zoomScaleNormal="100" workbookViewId="0">
      <selection activeCell="E8" sqref="E8"/>
    </sheetView>
  </sheetViews>
  <sheetFormatPr defaultRowHeight="14.5" x14ac:dyDescent="0.35"/>
  <cols>
    <col min="2" max="2" width="82.26953125" customWidth="1"/>
    <col min="3" max="4" width="10.7265625" customWidth="1"/>
    <col min="5" max="6" width="15.7265625" customWidth="1"/>
  </cols>
  <sheetData>
    <row r="2" spans="1:11" ht="18" x14ac:dyDescent="0.35">
      <c r="B2" s="38" t="s">
        <v>5</v>
      </c>
    </row>
    <row r="5" spans="1:11" ht="26" x14ac:dyDescent="0.35">
      <c r="B5" s="45" t="s">
        <v>27</v>
      </c>
      <c r="C5" s="45" t="s">
        <v>32</v>
      </c>
      <c r="D5" s="45" t="s">
        <v>28</v>
      </c>
      <c r="E5" s="45" t="s">
        <v>29</v>
      </c>
      <c r="F5" s="46" t="s">
        <v>30</v>
      </c>
      <c r="G5" s="52" t="s">
        <v>31</v>
      </c>
      <c r="H5" s="52"/>
      <c r="I5" s="52"/>
      <c r="J5" s="52"/>
      <c r="K5" s="52"/>
    </row>
    <row r="7" spans="1:11" ht="18.5" x14ac:dyDescent="0.45">
      <c r="A7" s="39">
        <v>1</v>
      </c>
      <c r="B7" s="40" t="s">
        <v>36</v>
      </c>
      <c r="C7" s="33" t="s">
        <v>4</v>
      </c>
      <c r="D7" s="41">
        <v>1</v>
      </c>
      <c r="E7" s="44"/>
      <c r="F7" s="34">
        <f>D7*E7</f>
        <v>0</v>
      </c>
      <c r="G7" s="53"/>
      <c r="H7" s="53"/>
      <c r="I7" s="53"/>
      <c r="J7" s="53"/>
      <c r="K7" s="53"/>
    </row>
    <row r="8" spans="1:11" ht="15.5" x14ac:dyDescent="0.35">
      <c r="A8" s="42"/>
      <c r="B8" s="36"/>
      <c r="C8" s="33"/>
      <c r="D8" s="41"/>
      <c r="E8" s="47"/>
      <c r="F8" s="34"/>
      <c r="G8" s="53"/>
      <c r="H8" s="53"/>
      <c r="I8" s="53"/>
      <c r="J8" s="53"/>
      <c r="K8" s="53"/>
    </row>
    <row r="9" spans="1:11" ht="15.5" x14ac:dyDescent="0.35">
      <c r="A9" s="37"/>
      <c r="B9" s="32" t="s">
        <v>18</v>
      </c>
      <c r="C9" s="33"/>
      <c r="D9" s="41"/>
      <c r="E9" s="34"/>
      <c r="F9" s="34"/>
      <c r="G9" s="53"/>
      <c r="H9" s="53"/>
      <c r="I9" s="53"/>
      <c r="J9" s="53"/>
      <c r="K9" s="53"/>
    </row>
    <row r="10" spans="1:11" ht="15.5" x14ac:dyDescent="0.35">
      <c r="A10" s="37"/>
      <c r="B10" s="32" t="s">
        <v>22</v>
      </c>
      <c r="C10" s="33"/>
      <c r="D10" s="41"/>
      <c r="E10" s="34"/>
      <c r="F10" s="34"/>
      <c r="G10" s="53"/>
      <c r="H10" s="53"/>
      <c r="I10" s="53"/>
      <c r="J10" s="53"/>
      <c r="K10" s="53"/>
    </row>
    <row r="11" spans="1:11" ht="15.5" x14ac:dyDescent="0.35">
      <c r="A11" s="37"/>
      <c r="B11" s="32" t="s">
        <v>23</v>
      </c>
      <c r="C11" s="33"/>
      <c r="D11" s="41"/>
      <c r="E11" s="34"/>
      <c r="F11" s="34"/>
      <c r="G11" s="53"/>
      <c r="H11" s="53"/>
      <c r="I11" s="53"/>
      <c r="J11" s="53"/>
      <c r="K11" s="53"/>
    </row>
    <row r="12" spans="1:11" ht="17.5" customHeight="1" x14ac:dyDescent="0.35">
      <c r="A12" s="37"/>
      <c r="B12" s="32" t="s">
        <v>34</v>
      </c>
      <c r="C12" s="33"/>
      <c r="D12" s="41"/>
      <c r="E12" s="34"/>
      <c r="F12" s="34"/>
      <c r="G12" s="53"/>
      <c r="H12" s="53"/>
      <c r="I12" s="53"/>
      <c r="J12" s="53"/>
      <c r="K12" s="53"/>
    </row>
    <row r="13" spans="1:11" ht="17.5" customHeight="1" x14ac:dyDescent="0.35">
      <c r="A13" s="37"/>
      <c r="B13" s="32" t="s">
        <v>33</v>
      </c>
      <c r="C13" s="33"/>
      <c r="D13" s="41"/>
      <c r="E13" s="34"/>
      <c r="F13" s="34"/>
      <c r="G13" s="53"/>
      <c r="H13" s="53"/>
      <c r="I13" s="53"/>
      <c r="J13" s="53"/>
      <c r="K13" s="53"/>
    </row>
    <row r="14" spans="1:11" ht="15.5" x14ac:dyDescent="0.35">
      <c r="A14" s="37"/>
      <c r="B14" s="32" t="s">
        <v>19</v>
      </c>
      <c r="C14" s="33"/>
      <c r="D14" s="41"/>
      <c r="E14" s="34"/>
      <c r="F14" s="34"/>
      <c r="G14" s="53"/>
      <c r="H14" s="53"/>
      <c r="I14" s="53"/>
      <c r="J14" s="53"/>
      <c r="K14" s="53"/>
    </row>
    <row r="15" spans="1:11" ht="15.5" x14ac:dyDescent="0.35">
      <c r="A15" s="37"/>
      <c r="B15" s="32" t="s">
        <v>20</v>
      </c>
      <c r="C15" s="33"/>
      <c r="D15" s="41"/>
      <c r="E15" s="34"/>
      <c r="F15" s="34"/>
      <c r="G15" s="53"/>
      <c r="H15" s="53"/>
      <c r="I15" s="53"/>
      <c r="J15" s="53"/>
      <c r="K15" s="53"/>
    </row>
    <row r="16" spans="1:11" ht="15.5" x14ac:dyDescent="0.35">
      <c r="A16" s="37"/>
      <c r="B16" s="32" t="s">
        <v>25</v>
      </c>
      <c r="C16" s="33"/>
      <c r="D16" s="41"/>
      <c r="E16" s="34"/>
      <c r="F16" s="34"/>
      <c r="G16" s="53"/>
      <c r="H16" s="53"/>
      <c r="I16" s="53"/>
      <c r="J16" s="53"/>
      <c r="K16" s="53"/>
    </row>
    <row r="17" spans="1:11" ht="15.5" x14ac:dyDescent="0.35">
      <c r="A17" s="37"/>
      <c r="B17" s="32" t="s">
        <v>21</v>
      </c>
      <c r="C17" s="33"/>
      <c r="D17" s="41"/>
      <c r="E17" s="34"/>
      <c r="F17" s="34"/>
      <c r="G17" s="53"/>
      <c r="H17" s="53"/>
      <c r="I17" s="53"/>
      <c r="J17" s="53"/>
      <c r="K17" s="53"/>
    </row>
    <row r="18" spans="1:11" ht="15.5" x14ac:dyDescent="0.35">
      <c r="A18" s="37"/>
      <c r="B18" s="32" t="s">
        <v>13</v>
      </c>
      <c r="C18" s="33"/>
      <c r="D18" s="41"/>
      <c r="E18" s="34"/>
      <c r="F18" s="34"/>
      <c r="G18" s="53"/>
      <c r="H18" s="53"/>
      <c r="I18" s="53"/>
      <c r="J18" s="53"/>
      <c r="K18" s="53"/>
    </row>
    <row r="19" spans="1:11" ht="15.5" x14ac:dyDescent="0.35">
      <c r="A19" s="37"/>
      <c r="B19" s="32" t="s">
        <v>24</v>
      </c>
      <c r="C19" s="33"/>
      <c r="D19" s="41"/>
      <c r="E19" s="34"/>
      <c r="F19" s="34"/>
      <c r="G19" s="53"/>
      <c r="H19" s="53"/>
      <c r="I19" s="53"/>
      <c r="J19" s="53"/>
      <c r="K19" s="53"/>
    </row>
    <row r="20" spans="1:11" ht="15.5" x14ac:dyDescent="0.35">
      <c r="A20" s="37"/>
      <c r="B20" s="32" t="s">
        <v>26</v>
      </c>
      <c r="C20" s="33"/>
      <c r="D20" s="41"/>
      <c r="E20" s="34"/>
      <c r="F20" s="34"/>
      <c r="G20" s="53"/>
      <c r="H20" s="53"/>
      <c r="I20" s="53"/>
      <c r="J20" s="53"/>
      <c r="K20" s="53"/>
    </row>
  </sheetData>
  <sheetProtection algorithmName="SHA-512" hashValue="PAyRocee0KckwWE0rPUU5jDHhKgqufcsfMGopDvgynePxvgY2OWsaRU4XUisfYoU7VggddIEeRMYooSF6i2t9g==" saltValue="k+ReEGWEyDE/R5hbglruKw==" spinCount="100000" sheet="1" objects="1" scenarios="1"/>
  <mergeCells count="2">
    <mergeCell ref="G5:K5"/>
    <mergeCell ref="G7:K20"/>
  </mergeCells>
  <pageMargins left="0.7" right="0.7" top="0.75" bottom="0.75" header="0.3" footer="0.3"/>
  <pageSetup paperSize="9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K17"/>
  <sheetViews>
    <sheetView zoomScaleNormal="100" workbookViewId="0">
      <selection activeCell="E16" sqref="E16"/>
    </sheetView>
  </sheetViews>
  <sheetFormatPr defaultRowHeight="14.5" x14ac:dyDescent="0.35"/>
  <cols>
    <col min="2" max="2" width="64.54296875" customWidth="1"/>
    <col min="3" max="4" width="10.7265625" customWidth="1"/>
    <col min="5" max="6" width="15.7265625" customWidth="1"/>
  </cols>
  <sheetData>
    <row r="2" spans="1:11" ht="18" x14ac:dyDescent="0.35">
      <c r="B2" s="38" t="s">
        <v>5</v>
      </c>
    </row>
    <row r="5" spans="1:11" ht="26" x14ac:dyDescent="0.35">
      <c r="B5" s="45" t="s">
        <v>27</v>
      </c>
      <c r="C5" s="45" t="s">
        <v>32</v>
      </c>
      <c r="D5" s="45" t="s">
        <v>28</v>
      </c>
      <c r="E5" s="45" t="s">
        <v>29</v>
      </c>
      <c r="F5" s="46" t="s">
        <v>30</v>
      </c>
      <c r="G5" s="52" t="s">
        <v>31</v>
      </c>
      <c r="H5" s="52"/>
      <c r="I5" s="52"/>
      <c r="J5" s="52"/>
      <c r="K5" s="52"/>
    </row>
    <row r="7" spans="1:11" ht="18" customHeight="1" x14ac:dyDescent="0.45">
      <c r="A7" s="39">
        <v>2</v>
      </c>
      <c r="B7" s="40" t="s">
        <v>37</v>
      </c>
      <c r="C7" s="33" t="s">
        <v>4</v>
      </c>
      <c r="D7" s="41">
        <v>1</v>
      </c>
      <c r="E7" s="44"/>
      <c r="F7" s="34">
        <f>D7*E7</f>
        <v>0</v>
      </c>
      <c r="G7" s="53"/>
      <c r="H7" s="53"/>
      <c r="I7" s="53"/>
      <c r="J7" s="53"/>
      <c r="K7" s="53"/>
    </row>
    <row r="8" spans="1:11" ht="15.5" x14ac:dyDescent="0.35">
      <c r="A8" s="42"/>
      <c r="B8" s="36"/>
      <c r="C8" s="33"/>
      <c r="D8" s="41"/>
      <c r="E8" s="44"/>
      <c r="F8" s="34"/>
      <c r="G8" s="53"/>
      <c r="H8" s="53"/>
      <c r="I8" s="53"/>
      <c r="J8" s="53"/>
      <c r="K8" s="53"/>
    </row>
    <row r="9" spans="1:11" ht="15.5" x14ac:dyDescent="0.35">
      <c r="A9" s="37"/>
      <c r="B9" s="32" t="s">
        <v>15</v>
      </c>
      <c r="C9" s="33"/>
      <c r="D9" s="41"/>
      <c r="E9" s="34"/>
      <c r="F9" s="34"/>
      <c r="G9" s="53"/>
      <c r="H9" s="53"/>
      <c r="I9" s="53"/>
      <c r="J9" s="53"/>
      <c r="K9" s="53"/>
    </row>
    <row r="10" spans="1:11" ht="15.5" x14ac:dyDescent="0.35">
      <c r="A10" s="37"/>
      <c r="B10" s="32" t="s">
        <v>7</v>
      </c>
      <c r="C10" s="33"/>
      <c r="D10" s="41"/>
      <c r="E10" s="34"/>
      <c r="F10" s="34"/>
      <c r="G10" s="53"/>
      <c r="H10" s="53"/>
      <c r="I10" s="53"/>
      <c r="J10" s="53"/>
      <c r="K10" s="53"/>
    </row>
    <row r="11" spans="1:11" ht="15.5" x14ac:dyDescent="0.35">
      <c r="A11" s="37"/>
      <c r="B11" s="32" t="s">
        <v>16</v>
      </c>
      <c r="C11" s="33"/>
      <c r="D11" s="41"/>
      <c r="E11" s="34"/>
      <c r="F11" s="34"/>
      <c r="G11" s="53"/>
      <c r="H11" s="53"/>
      <c r="I11" s="53"/>
      <c r="J11" s="53"/>
      <c r="K11" s="53"/>
    </row>
    <row r="12" spans="1:11" ht="15.5" x14ac:dyDescent="0.35">
      <c r="A12" s="37"/>
      <c r="B12" s="32" t="s">
        <v>17</v>
      </c>
      <c r="C12" s="33"/>
      <c r="D12" s="41"/>
      <c r="E12" s="34"/>
      <c r="F12" s="34"/>
      <c r="G12" s="53"/>
      <c r="H12" s="53"/>
      <c r="I12" s="53"/>
      <c r="J12" s="53"/>
      <c r="K12" s="53"/>
    </row>
    <row r="13" spans="1:11" ht="15.5" x14ac:dyDescent="0.35">
      <c r="A13" s="37"/>
      <c r="B13" s="32" t="s">
        <v>10</v>
      </c>
      <c r="C13" s="33"/>
      <c r="D13" s="41"/>
      <c r="E13" s="34"/>
      <c r="F13" s="34"/>
      <c r="G13" s="53"/>
      <c r="H13" s="53"/>
      <c r="I13" s="53"/>
      <c r="J13" s="53"/>
      <c r="K13" s="53"/>
    </row>
    <row r="14" spans="1:11" ht="15.5" x14ac:dyDescent="0.35">
      <c r="A14" s="37"/>
      <c r="B14" s="32" t="s">
        <v>11</v>
      </c>
      <c r="C14" s="33"/>
      <c r="D14" s="41"/>
      <c r="E14" s="34"/>
      <c r="F14" s="34"/>
      <c r="G14" s="53"/>
      <c r="H14" s="53"/>
      <c r="I14" s="53"/>
      <c r="J14" s="53"/>
      <c r="K14" s="53"/>
    </row>
    <row r="15" spans="1:11" ht="15.5" x14ac:dyDescent="0.35">
      <c r="A15" s="37"/>
      <c r="B15" s="32" t="s">
        <v>12</v>
      </c>
      <c r="C15" s="33"/>
      <c r="D15" s="41"/>
      <c r="E15" s="34"/>
      <c r="F15" s="34"/>
      <c r="G15" s="53"/>
      <c r="H15" s="53"/>
      <c r="I15" s="53"/>
      <c r="J15" s="53"/>
      <c r="K15" s="53"/>
    </row>
    <row r="16" spans="1:11" ht="15.5" x14ac:dyDescent="0.35">
      <c r="A16" s="37"/>
      <c r="B16" s="32" t="s">
        <v>13</v>
      </c>
      <c r="C16" s="33"/>
      <c r="D16" s="41"/>
      <c r="E16" s="34"/>
      <c r="F16" s="34"/>
      <c r="G16" s="53"/>
      <c r="H16" s="53"/>
      <c r="I16" s="53"/>
      <c r="J16" s="53"/>
      <c r="K16" s="53"/>
    </row>
    <row r="17" spans="1:11" ht="15.5" x14ac:dyDescent="0.35">
      <c r="A17" s="37"/>
      <c r="B17" s="32" t="s">
        <v>14</v>
      </c>
      <c r="C17" s="33"/>
      <c r="D17" s="41"/>
      <c r="E17" s="34"/>
      <c r="F17" s="34"/>
      <c r="G17" s="53"/>
      <c r="H17" s="53"/>
      <c r="I17" s="53"/>
      <c r="J17" s="53"/>
      <c r="K17" s="53"/>
    </row>
  </sheetData>
  <sheetProtection algorithmName="SHA-512" hashValue="oIifTH4lDMOhEp8S9yJGYR/o1kPq0Fj44tgLDPLPf5XhnJRzpVJJ2Qq0tj6PJ2ttPbHO7DJcWOJL98lePD53Cg==" saltValue="C+0KlcnuVWV8kzEddVacpA==" spinCount="100000" sheet="1" objects="1" scenarios="1"/>
  <mergeCells count="2">
    <mergeCell ref="G5:K5"/>
    <mergeCell ref="G7:K17"/>
  </mergeCells>
  <pageMargins left="0.7" right="0.7" top="0.75" bottom="0.75" header="0.3" footer="0.3"/>
  <pageSetup paperSize="9" scale="6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K18"/>
  <sheetViews>
    <sheetView zoomScaleNormal="100" workbookViewId="0">
      <selection activeCell="E8" sqref="E8"/>
    </sheetView>
  </sheetViews>
  <sheetFormatPr defaultRowHeight="14.5" x14ac:dyDescent="0.35"/>
  <cols>
    <col min="2" max="2" width="72.7265625" customWidth="1"/>
    <col min="3" max="4" width="10.7265625" customWidth="1"/>
    <col min="5" max="6" width="15.7265625" customWidth="1"/>
  </cols>
  <sheetData>
    <row r="2" spans="1:11" ht="18" x14ac:dyDescent="0.35">
      <c r="B2" s="38" t="s">
        <v>5</v>
      </c>
    </row>
    <row r="5" spans="1:11" ht="26" x14ac:dyDescent="0.35">
      <c r="B5" s="45" t="s">
        <v>27</v>
      </c>
      <c r="C5" s="45" t="s">
        <v>32</v>
      </c>
      <c r="D5" s="45" t="s">
        <v>28</v>
      </c>
      <c r="E5" s="45" t="s">
        <v>29</v>
      </c>
      <c r="F5" s="46" t="s">
        <v>30</v>
      </c>
      <c r="G5" s="52" t="s">
        <v>31</v>
      </c>
      <c r="H5" s="52"/>
      <c r="I5" s="52"/>
      <c r="J5" s="52"/>
      <c r="K5" s="52"/>
    </row>
    <row r="7" spans="1:11" ht="18.5" x14ac:dyDescent="0.45">
      <c r="A7" s="39">
        <v>3</v>
      </c>
      <c r="B7" s="40" t="s">
        <v>38</v>
      </c>
      <c r="C7" s="33" t="s">
        <v>4</v>
      </c>
      <c r="D7" s="41">
        <v>1</v>
      </c>
      <c r="E7" s="44"/>
      <c r="F7" s="34">
        <f>D7*E7</f>
        <v>0</v>
      </c>
      <c r="G7" s="53"/>
      <c r="H7" s="53"/>
      <c r="I7" s="53"/>
      <c r="J7" s="53"/>
      <c r="K7" s="53"/>
    </row>
    <row r="8" spans="1:11" ht="15.5" x14ac:dyDescent="0.35">
      <c r="A8" s="42"/>
      <c r="B8" s="36"/>
      <c r="C8" s="33"/>
      <c r="D8" s="41"/>
      <c r="E8" s="47"/>
      <c r="F8" s="34"/>
      <c r="G8" s="53"/>
      <c r="H8" s="53"/>
      <c r="I8" s="53"/>
      <c r="J8" s="53"/>
      <c r="K8" s="53"/>
    </row>
    <row r="9" spans="1:11" ht="15.5" x14ac:dyDescent="0.35">
      <c r="A9" s="37"/>
      <c r="B9" s="32" t="s">
        <v>6</v>
      </c>
      <c r="C9" s="33"/>
      <c r="D9" s="41"/>
      <c r="E9" s="34"/>
      <c r="F9" s="34"/>
      <c r="G9" s="53"/>
      <c r="H9" s="53"/>
      <c r="I9" s="53"/>
      <c r="J9" s="53"/>
      <c r="K9" s="53"/>
    </row>
    <row r="10" spans="1:11" ht="15.5" x14ac:dyDescent="0.35">
      <c r="A10" s="37"/>
      <c r="B10" s="32" t="s">
        <v>7</v>
      </c>
      <c r="C10" s="33"/>
      <c r="D10" s="41"/>
      <c r="E10" s="34"/>
      <c r="F10" s="34"/>
      <c r="G10" s="53"/>
      <c r="H10" s="53"/>
      <c r="I10" s="53"/>
      <c r="J10" s="53"/>
      <c r="K10" s="53"/>
    </row>
    <row r="11" spans="1:11" ht="15.5" x14ac:dyDescent="0.35">
      <c r="A11" s="37"/>
      <c r="B11" s="32" t="s">
        <v>8</v>
      </c>
      <c r="C11" s="33"/>
      <c r="D11" s="41"/>
      <c r="E11" s="34"/>
      <c r="F11" s="34"/>
      <c r="G11" s="53"/>
      <c r="H11" s="53"/>
      <c r="I11" s="53"/>
      <c r="J11" s="53"/>
      <c r="K11" s="53"/>
    </row>
    <row r="12" spans="1:11" ht="15.5" x14ac:dyDescent="0.35">
      <c r="A12" s="37"/>
      <c r="B12" s="32" t="s">
        <v>9</v>
      </c>
      <c r="C12" s="33"/>
      <c r="D12" s="41"/>
      <c r="E12" s="34"/>
      <c r="F12" s="34"/>
      <c r="G12" s="53"/>
      <c r="H12" s="53"/>
      <c r="I12" s="53"/>
      <c r="J12" s="53"/>
      <c r="K12" s="53"/>
    </row>
    <row r="13" spans="1:11" ht="15.5" x14ac:dyDescent="0.35">
      <c r="A13" s="37"/>
      <c r="B13" s="32" t="s">
        <v>10</v>
      </c>
      <c r="C13" s="33"/>
      <c r="D13" s="41"/>
      <c r="E13" s="34"/>
      <c r="F13" s="34"/>
      <c r="G13" s="53"/>
      <c r="H13" s="53"/>
      <c r="I13" s="53"/>
      <c r="J13" s="53"/>
      <c r="K13" s="53"/>
    </row>
    <row r="14" spans="1:11" ht="15.5" x14ac:dyDescent="0.35">
      <c r="A14" s="37"/>
      <c r="B14" s="32" t="s">
        <v>11</v>
      </c>
      <c r="C14" s="33"/>
      <c r="D14" s="41"/>
      <c r="E14" s="34"/>
      <c r="F14" s="34"/>
      <c r="G14" s="53"/>
      <c r="H14" s="53"/>
      <c r="I14" s="53"/>
      <c r="J14" s="53"/>
      <c r="K14" s="53"/>
    </row>
    <row r="15" spans="1:11" ht="15.5" x14ac:dyDescent="0.35">
      <c r="A15" s="37"/>
      <c r="B15" s="32" t="s">
        <v>12</v>
      </c>
      <c r="C15" s="33"/>
      <c r="D15" s="41"/>
      <c r="E15" s="34"/>
      <c r="F15" s="34"/>
      <c r="G15" s="53"/>
      <c r="H15" s="53"/>
      <c r="I15" s="53"/>
      <c r="J15" s="53"/>
      <c r="K15" s="53"/>
    </row>
    <row r="16" spans="1:11" ht="15.5" x14ac:dyDescent="0.35">
      <c r="A16" s="37"/>
      <c r="B16" s="32" t="s">
        <v>13</v>
      </c>
      <c r="C16" s="33"/>
      <c r="D16" s="41"/>
      <c r="E16" s="34"/>
      <c r="F16" s="34"/>
      <c r="G16" s="53"/>
      <c r="H16" s="53"/>
      <c r="I16" s="53"/>
      <c r="J16" s="53"/>
      <c r="K16" s="53"/>
    </row>
    <row r="17" spans="1:11" ht="15.5" x14ac:dyDescent="0.35">
      <c r="A17" s="37"/>
      <c r="B17" s="32" t="s">
        <v>14</v>
      </c>
      <c r="C17" s="33"/>
      <c r="D17" s="41"/>
      <c r="E17" s="34"/>
      <c r="F17" s="34"/>
      <c r="G17" s="53"/>
      <c r="H17" s="53"/>
      <c r="I17" s="53"/>
      <c r="J17" s="53"/>
      <c r="K17" s="53"/>
    </row>
    <row r="18" spans="1:11" ht="15.5" x14ac:dyDescent="0.35">
      <c r="A18" s="37"/>
      <c r="B18" s="35"/>
      <c r="C18" s="43"/>
      <c r="D18" s="43"/>
      <c r="E18" s="43"/>
      <c r="F18" s="34"/>
    </row>
  </sheetData>
  <sheetProtection algorithmName="SHA-512" hashValue="koyYhSEIV5WOyrb/grD5tik67xL98UOKllE09LtwiyK0OHM0jw5e+OGEGxiBV6rhr8cRIdN2gt6jWCT2XCsihg==" saltValue="c144xSWRfDmJSj0TZPbARQ==" spinCount="100000" sheet="1" objects="1" scenarios="1"/>
  <mergeCells count="2">
    <mergeCell ref="G5:K5"/>
    <mergeCell ref="G7:K17"/>
  </mergeCells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Rekapitulacija</vt:lpstr>
      <vt:lpstr>1. Hidraulični grajfer za drvo</vt:lpstr>
      <vt:lpstr>2. Viličar čeoni_5 tona</vt:lpstr>
      <vt:lpstr>3. Viličar čeoni_3 tone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Doma</dc:creator>
  <cp:lastModifiedBy>Stipo Jelušić</cp:lastModifiedBy>
  <cp:revision>1</cp:revision>
  <cp:lastPrinted>2022-03-07T13:16:48Z</cp:lastPrinted>
  <dcterms:created xsi:type="dcterms:W3CDTF">2019-11-11T14:56:14Z</dcterms:created>
  <dcterms:modified xsi:type="dcterms:W3CDTF">2022-03-09T07:34:25Z</dcterms:modified>
  <dc:language>hr-HR</dc:language>
</cp:coreProperties>
</file>